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VO\DNS\Asfalty\Vyzva c. 8\Prilohy\Priloha c. 2 SP - Vykazy vymer\"/>
    </mc:Choice>
  </mc:AlternateContent>
  <bookViews>
    <workbookView xWindow="0" yWindow="0" windowWidth="10275" windowHeight="1068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  <c r="H40" i="1"/>
  <c r="H38" i="1" l="1"/>
  <c r="H37" i="1"/>
  <c r="H36" i="1"/>
  <c r="H39" i="1" s="1"/>
  <c r="H34" i="1"/>
  <c r="H32" i="1"/>
  <c r="H33" i="1"/>
  <c r="H30" i="1"/>
  <c r="H29" i="1"/>
  <c r="H24" i="1"/>
  <c r="H25" i="1"/>
  <c r="H26" i="1"/>
  <c r="H27" i="1"/>
  <c r="H23" i="1"/>
  <c r="F40" i="1"/>
  <c r="G39" i="1"/>
  <c r="F39" i="1"/>
  <c r="G35" i="1" l="1"/>
  <c r="H35" i="1"/>
  <c r="F35" i="1"/>
  <c r="G31" i="1" l="1"/>
  <c r="H31" i="1"/>
  <c r="F31" i="1"/>
  <c r="G28" i="1" l="1"/>
  <c r="H28" i="1"/>
  <c r="F28" i="1"/>
  <c r="H13" i="1" l="1"/>
  <c r="H14" i="1"/>
  <c r="H15" i="1"/>
  <c r="H16" i="1"/>
  <c r="H17" i="1"/>
  <c r="H18" i="1"/>
  <c r="H19" i="1"/>
  <c r="H20" i="1"/>
  <c r="H21" i="1"/>
  <c r="H6" i="1" l="1"/>
  <c r="H7" i="1"/>
  <c r="H8" i="1"/>
  <c r="H9" i="1"/>
  <c r="H10" i="1"/>
  <c r="H12" i="1" l="1"/>
  <c r="H5" i="1"/>
  <c r="G22" i="1" l="1"/>
  <c r="H22" i="1"/>
  <c r="F22" i="1"/>
  <c r="G11" i="1" l="1"/>
  <c r="H11" i="1"/>
  <c r="F11" i="1"/>
</calcChain>
</file>

<file path=xl/sharedStrings.xml><?xml version="1.0" encoding="utf-8"?>
<sst xmlns="http://schemas.openxmlformats.org/spreadsheetml/2006/main" count="104" uniqueCount="81">
  <si>
    <t>okres</t>
  </si>
  <si>
    <t>Miestopis</t>
  </si>
  <si>
    <t>staničenie od</t>
  </si>
  <si>
    <t>staničenie do</t>
  </si>
  <si>
    <t>Náklady v € bez DPH</t>
  </si>
  <si>
    <t>Náklady v € s DPH</t>
  </si>
  <si>
    <t>Celkom</t>
  </si>
  <si>
    <t>dĺžka opravy v km</t>
  </si>
  <si>
    <t>Príloha č. 1 Zmluvy o dielo</t>
  </si>
  <si>
    <t>Rekonštrukcia ciest II. a III. triedy v pôsobnosti BBKS – vybrané úseky ciest v okresoch Banská Bystrica, Brezno, Detva, Žarnovica, Žiar nad Hronom a Zvolen (Výzva č. 8)</t>
  </si>
  <si>
    <t>hárok VV</t>
  </si>
  <si>
    <t>III/2414</t>
  </si>
  <si>
    <t>BB</t>
  </si>
  <si>
    <t>Rakytovce</t>
  </si>
  <si>
    <t>III/2415a</t>
  </si>
  <si>
    <t>Badín - Kremnička</t>
  </si>
  <si>
    <t>III/2415b</t>
  </si>
  <si>
    <t>BB-Sládkovičova ul.</t>
  </si>
  <si>
    <t>III/2422</t>
  </si>
  <si>
    <t>Ponická Lehôtka</t>
  </si>
  <si>
    <t>III/2423</t>
  </si>
  <si>
    <t>Oravce</t>
  </si>
  <si>
    <t>III/2424</t>
  </si>
  <si>
    <t>Hrochoť</t>
  </si>
  <si>
    <t>spolu BB</t>
  </si>
  <si>
    <t>III/2373</t>
  </si>
  <si>
    <t>BR</t>
  </si>
  <si>
    <t>Dolná Lehota - Krpáčovo</t>
  </si>
  <si>
    <t>III/2378</t>
  </si>
  <si>
    <t>Brezno - Mýto pod Ďumbierom</t>
  </si>
  <si>
    <t>III/2384</t>
  </si>
  <si>
    <t>Polomka príjazdná</t>
  </si>
  <si>
    <t>III/2391</t>
  </si>
  <si>
    <t>Valaska spojovacia</t>
  </si>
  <si>
    <t>III/2394</t>
  </si>
  <si>
    <t>Sihla spojka</t>
  </si>
  <si>
    <t>III/2393</t>
  </si>
  <si>
    <t>Drábsko spojka</t>
  </si>
  <si>
    <t>III/2385</t>
  </si>
  <si>
    <t>Hámor príjazdná</t>
  </si>
  <si>
    <t>III/2370</t>
  </si>
  <si>
    <t>Ráztoka spojka</t>
  </si>
  <si>
    <t>III/2371</t>
  </si>
  <si>
    <t>Dubová príjazdná</t>
  </si>
  <si>
    <t>III/2380</t>
  </si>
  <si>
    <t>Valaská - Hronec</t>
  </si>
  <si>
    <t>spolu BR</t>
  </si>
  <si>
    <t>III/2691</t>
  </si>
  <si>
    <t>DT</t>
  </si>
  <si>
    <t>Klokoč - spojka</t>
  </si>
  <si>
    <t>II/526-1</t>
  </si>
  <si>
    <t xml:space="preserve">Hriňová </t>
  </si>
  <si>
    <t>II/526-2</t>
  </si>
  <si>
    <t>Korytárky - Krivec</t>
  </si>
  <si>
    <t>II/526-3</t>
  </si>
  <si>
    <t>Stará Huta</t>
  </si>
  <si>
    <t>II/526-4</t>
  </si>
  <si>
    <t>Hriňová - Detvianska Huta</t>
  </si>
  <si>
    <t>spolu DT</t>
  </si>
  <si>
    <t>III/2512</t>
  </si>
  <si>
    <t>ZC</t>
  </si>
  <si>
    <t xml:space="preserve"> Veľká Lehota</t>
  </si>
  <si>
    <t>III/2513</t>
  </si>
  <si>
    <t>Nová Baňa - Kajlovka</t>
  </si>
  <si>
    <t>spolu ZC</t>
  </si>
  <si>
    <t>III/2498</t>
  </si>
  <si>
    <t>ZH</t>
  </si>
  <si>
    <t>Hliník - Skl.Teplice-Podhorie</t>
  </si>
  <si>
    <t>III/2501</t>
  </si>
  <si>
    <t>Kremnica - Kopernica</t>
  </si>
  <si>
    <t>III/2491</t>
  </si>
  <si>
    <t>Hronská Dúbrava -H. Dúbrava</t>
  </si>
  <si>
    <t>spolu ZH</t>
  </si>
  <si>
    <t>III/2441</t>
  </si>
  <si>
    <t>ZV</t>
  </si>
  <si>
    <t>Budča - Turová - Hron. Breznica</t>
  </si>
  <si>
    <t>III/2463</t>
  </si>
  <si>
    <t>Pliešovce - Záježová - Vigľašská Huta</t>
  </si>
  <si>
    <t>III/2444</t>
  </si>
  <si>
    <t>Zvolenská Slatina - Očová</t>
  </si>
  <si>
    <t>spolu ZV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</si>
</sst>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0.000"/>
    <numFmt numFmtId="165" formatCode="_-* #,##0.000\ _€_-;\-* #,##0.000\ _€_-;_-* &quot;-&quot;??\ _€_-;_-@_-"/>
    <numFmt numFmtId="166" formatCode="#,##0.000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Font="1" applyFill="1" applyBorder="1" applyAlignment="1"/>
    <xf numFmtId="0" fontId="0" fillId="0" borderId="2" xfId="0" applyFont="1" applyFill="1" applyBorder="1" applyAlignment="1"/>
    <xf numFmtId="0" fontId="0" fillId="0" borderId="0" xfId="0" applyNumberFormat="1" applyFont="1" applyFill="1" applyAlignment="1"/>
    <xf numFmtId="0" fontId="0" fillId="0" borderId="0" xfId="0" applyFont="1" applyFill="1" applyAlignment="1"/>
    <xf numFmtId="43" fontId="2" fillId="0" borderId="5" xfId="1" applyFont="1" applyFill="1" applyBorder="1" applyAlignment="1">
      <alignment horizontal="center"/>
    </xf>
    <xf numFmtId="0" fontId="0" fillId="0" borderId="0" xfId="0" applyFont="1"/>
    <xf numFmtId="164" fontId="4" fillId="0" borderId="5" xfId="0" applyNumberFormat="1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3" fontId="2" fillId="0" borderId="8" xfId="1" applyFont="1" applyFill="1" applyBorder="1" applyAlignment="1">
      <alignment horizontal="center"/>
    </xf>
    <xf numFmtId="43" fontId="2" fillId="0" borderId="9" xfId="0" applyNumberFormat="1" applyFont="1" applyFill="1" applyBorder="1"/>
    <xf numFmtId="0" fontId="0" fillId="0" borderId="14" xfId="0" applyFont="1" applyFill="1" applyBorder="1" applyAlignment="1">
      <alignment horizontal="center"/>
    </xf>
    <xf numFmtId="164" fontId="4" fillId="0" borderId="14" xfId="0" applyNumberFormat="1" applyFont="1" applyFill="1" applyBorder="1" applyAlignment="1">
      <alignment horizontal="left"/>
    </xf>
    <xf numFmtId="164" fontId="0" fillId="0" borderId="14" xfId="0" applyNumberFormat="1" applyFont="1" applyFill="1" applyBorder="1" applyAlignment="1">
      <alignment horizontal="center"/>
    </xf>
    <xf numFmtId="164" fontId="4" fillId="0" borderId="14" xfId="0" applyNumberFormat="1" applyFont="1" applyFill="1" applyBorder="1" applyAlignment="1">
      <alignment horizontal="center"/>
    </xf>
    <xf numFmtId="164" fontId="4" fillId="0" borderId="15" xfId="0" applyNumberFormat="1" applyFont="1" applyFill="1" applyBorder="1" applyAlignment="1">
      <alignment horizontal="center"/>
    </xf>
    <xf numFmtId="164" fontId="4" fillId="0" borderId="8" xfId="0" applyNumberFormat="1" applyFont="1" applyFill="1" applyBorder="1" applyAlignment="1">
      <alignment horizontal="center"/>
    </xf>
    <xf numFmtId="49" fontId="4" fillId="0" borderId="13" xfId="0" applyNumberFormat="1" applyFont="1" applyFill="1" applyBorder="1" applyAlignment="1">
      <alignment horizontal="center"/>
    </xf>
    <xf numFmtId="165" fontId="0" fillId="2" borderId="5" xfId="1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left"/>
    </xf>
    <xf numFmtId="164" fontId="2" fillId="2" borderId="8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/>
    </xf>
    <xf numFmtId="164" fontId="2" fillId="2" borderId="5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 applyAlignment="1"/>
    <xf numFmtId="0" fontId="2" fillId="2" borderId="8" xfId="0" applyFont="1" applyFill="1" applyBorder="1" applyAlignment="1"/>
    <xf numFmtId="165" fontId="2" fillId="0" borderId="5" xfId="0" applyNumberFormat="1" applyFont="1" applyFill="1" applyBorder="1" applyAlignment="1">
      <alignment horizontal="center"/>
    </xf>
    <xf numFmtId="0" fontId="2" fillId="2" borderId="5" xfId="0" applyFont="1" applyFill="1" applyBorder="1" applyAlignment="1"/>
    <xf numFmtId="43" fontId="2" fillId="0" borderId="16" xfId="0" applyNumberFormat="1" applyFont="1" applyFill="1" applyBorder="1"/>
    <xf numFmtId="0" fontId="2" fillId="2" borderId="6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8" xfId="0" applyFont="1" applyFill="1" applyBorder="1" applyAlignment="1"/>
    <xf numFmtId="165" fontId="2" fillId="0" borderId="8" xfId="0" applyNumberFormat="1" applyFont="1" applyFill="1" applyBorder="1" applyAlignment="1">
      <alignment horizontal="center"/>
    </xf>
    <xf numFmtId="0" fontId="0" fillId="0" borderId="17" xfId="0" applyFont="1" applyFill="1" applyBorder="1" applyAlignment="1"/>
    <xf numFmtId="0" fontId="0" fillId="0" borderId="18" xfId="0" applyFont="1" applyFill="1" applyBorder="1" applyAlignment="1"/>
    <xf numFmtId="49" fontId="4" fillId="0" borderId="18" xfId="0" applyNumberFormat="1" applyFont="1" applyFill="1" applyBorder="1" applyAlignment="1"/>
    <xf numFmtId="0" fontId="0" fillId="2" borderId="7" xfId="0" applyFont="1" applyFill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8" xfId="0" applyFont="1" applyBorder="1" applyAlignment="1">
      <alignment horizontal="left"/>
    </xf>
    <xf numFmtId="164" fontId="0" fillId="2" borderId="8" xfId="0" applyNumberFormat="1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5" xfId="0" applyFont="1" applyBorder="1" applyAlignment="1">
      <alignment horizontal="left"/>
    </xf>
    <xf numFmtId="164" fontId="0" fillId="2" borderId="5" xfId="0" applyNumberFormat="1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5" xfId="0" applyFont="1" applyFill="1" applyBorder="1" applyAlignment="1">
      <alignment horizontal="left"/>
    </xf>
    <xf numFmtId="0" fontId="0" fillId="0" borderId="7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left"/>
    </xf>
    <xf numFmtId="164" fontId="0" fillId="0" borderId="8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166" fontId="4" fillId="0" borderId="18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wrapText="1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40"/>
  <sheetViews>
    <sheetView tabSelected="1" zoomScale="70" zoomScaleNormal="70" workbookViewId="0">
      <selection activeCell="I5" sqref="I5"/>
    </sheetView>
  </sheetViews>
  <sheetFormatPr defaultRowHeight="15" x14ac:dyDescent="0.25"/>
  <cols>
    <col min="1" max="1" width="10.85546875" style="6" bestFit="1" customWidth="1"/>
    <col min="2" max="2" width="5.85546875" style="6" bestFit="1" customWidth="1"/>
    <col min="3" max="3" width="24.28515625" style="6" bestFit="1" customWidth="1"/>
    <col min="4" max="4" width="12.85546875" style="6" bestFit="1" customWidth="1"/>
    <col min="5" max="5" width="12.85546875" style="6" customWidth="1"/>
    <col min="6" max="6" width="13.42578125" style="6" bestFit="1" customWidth="1"/>
    <col min="7" max="7" width="11" style="6" bestFit="1" customWidth="1"/>
    <col min="8" max="9" width="12.42578125" style="6" bestFit="1" customWidth="1"/>
    <col min="10" max="16384" width="9.140625" style="6"/>
  </cols>
  <sheetData>
    <row r="1" spans="1:252" s="4" customFormat="1" ht="15" customHeight="1" x14ac:dyDescent="0.25">
      <c r="A1" s="1" t="s">
        <v>8</v>
      </c>
      <c r="B1" s="1"/>
      <c r="C1" s="1"/>
      <c r="D1" s="1"/>
      <c r="E1" s="1"/>
      <c r="F1" s="1"/>
      <c r="G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</row>
    <row r="2" spans="1:252" s="4" customFormat="1" ht="29.25" customHeight="1" x14ac:dyDescent="0.25">
      <c r="A2" s="58" t="s">
        <v>9</v>
      </c>
      <c r="B2" s="59"/>
      <c r="C2" s="59"/>
      <c r="D2" s="59"/>
      <c r="E2" s="59"/>
      <c r="F2" s="59"/>
      <c r="G2" s="59"/>
      <c r="H2" s="59"/>
      <c r="I2" s="6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</row>
    <row r="3" spans="1:252" ht="15.75" thickBot="1" x14ac:dyDescent="0.3"/>
    <row r="4" spans="1:252" s="4" customFormat="1" ht="30.75" thickBot="1" x14ac:dyDescent="0.3">
      <c r="A4" s="8" t="s">
        <v>10</v>
      </c>
      <c r="B4" s="9" t="s">
        <v>0</v>
      </c>
      <c r="C4" s="9" t="s">
        <v>1</v>
      </c>
      <c r="D4" s="9" t="s">
        <v>2</v>
      </c>
      <c r="E4" s="9" t="s">
        <v>3</v>
      </c>
      <c r="F4" s="10" t="s">
        <v>7</v>
      </c>
      <c r="G4" s="10" t="s">
        <v>4</v>
      </c>
      <c r="H4" s="11" t="s">
        <v>5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</row>
    <row r="5" spans="1:252" x14ac:dyDescent="0.25">
      <c r="A5" s="44" t="s">
        <v>11</v>
      </c>
      <c r="B5" s="45" t="s">
        <v>12</v>
      </c>
      <c r="C5" s="46" t="s">
        <v>13</v>
      </c>
      <c r="D5" s="47">
        <v>0</v>
      </c>
      <c r="E5" s="47">
        <v>0.86499999999999999</v>
      </c>
      <c r="F5" s="47">
        <v>0.86499999999999999</v>
      </c>
      <c r="G5" s="12"/>
      <c r="H5" s="13">
        <f>G5*1.2</f>
        <v>0</v>
      </c>
    </row>
    <row r="6" spans="1:252" x14ac:dyDescent="0.25">
      <c r="A6" s="48" t="s">
        <v>14</v>
      </c>
      <c r="B6" s="49" t="s">
        <v>12</v>
      </c>
      <c r="C6" s="50" t="s">
        <v>15</v>
      </c>
      <c r="D6" s="51">
        <v>0.98</v>
      </c>
      <c r="E6" s="51">
        <v>4.9800000000000004</v>
      </c>
      <c r="F6" s="51">
        <v>4</v>
      </c>
      <c r="G6" s="5"/>
      <c r="H6" s="33">
        <f t="shared" ref="H6:H10" si="0">G6*1.2</f>
        <v>0</v>
      </c>
    </row>
    <row r="7" spans="1:252" x14ac:dyDescent="0.25">
      <c r="A7" s="48" t="s">
        <v>16</v>
      </c>
      <c r="B7" s="49" t="s">
        <v>12</v>
      </c>
      <c r="C7" s="50" t="s">
        <v>17</v>
      </c>
      <c r="D7" s="51">
        <v>4.9800000000000004</v>
      </c>
      <c r="E7" s="51">
        <v>6.84</v>
      </c>
      <c r="F7" s="51">
        <v>1.86</v>
      </c>
      <c r="G7" s="5"/>
      <c r="H7" s="33">
        <f t="shared" si="0"/>
        <v>0</v>
      </c>
    </row>
    <row r="8" spans="1:252" x14ac:dyDescent="0.25">
      <c r="A8" s="48" t="s">
        <v>18</v>
      </c>
      <c r="B8" s="49" t="s">
        <v>12</v>
      </c>
      <c r="C8" s="50" t="s">
        <v>19</v>
      </c>
      <c r="D8" s="51">
        <v>0</v>
      </c>
      <c r="E8" s="51">
        <v>1.839</v>
      </c>
      <c r="F8" s="51">
        <v>1.569</v>
      </c>
      <c r="G8" s="5"/>
      <c r="H8" s="33">
        <f t="shared" si="0"/>
        <v>0</v>
      </c>
    </row>
    <row r="9" spans="1:252" x14ac:dyDescent="0.25">
      <c r="A9" s="48" t="s">
        <v>20</v>
      </c>
      <c r="B9" s="49" t="s">
        <v>12</v>
      </c>
      <c r="C9" s="50" t="s">
        <v>21</v>
      </c>
      <c r="D9" s="51">
        <v>0</v>
      </c>
      <c r="E9" s="51">
        <v>1.02</v>
      </c>
      <c r="F9" s="51">
        <v>1.02</v>
      </c>
      <c r="G9" s="5"/>
      <c r="H9" s="33">
        <f t="shared" si="0"/>
        <v>0</v>
      </c>
    </row>
    <row r="10" spans="1:252" x14ac:dyDescent="0.25">
      <c r="A10" s="48" t="s">
        <v>22</v>
      </c>
      <c r="B10" s="49" t="s">
        <v>12</v>
      </c>
      <c r="C10" s="50" t="s">
        <v>23</v>
      </c>
      <c r="D10" s="51">
        <v>0</v>
      </c>
      <c r="E10" s="51">
        <v>5.077</v>
      </c>
      <c r="F10" s="51">
        <v>3.444</v>
      </c>
      <c r="G10" s="5"/>
      <c r="H10" s="33">
        <f t="shared" si="0"/>
        <v>0</v>
      </c>
    </row>
    <row r="11" spans="1:252" s="4" customFormat="1" ht="15" customHeight="1" thickBot="1" x14ac:dyDescent="0.3">
      <c r="A11" s="20" t="s">
        <v>24</v>
      </c>
      <c r="B11" s="14"/>
      <c r="C11" s="15"/>
      <c r="D11" s="16"/>
      <c r="E11" s="17"/>
      <c r="F11" s="17">
        <f>SUM(F5:F10)</f>
        <v>12.757999999999999</v>
      </c>
      <c r="G11" s="17">
        <f>SUM(G5:G10)</f>
        <v>0</v>
      </c>
      <c r="H11" s="18">
        <f>SUM(H5:H10)</f>
        <v>0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</row>
    <row r="12" spans="1:252" s="4" customFormat="1" ht="15" customHeight="1" x14ac:dyDescent="0.25">
      <c r="A12" s="44" t="s">
        <v>25</v>
      </c>
      <c r="B12" s="45" t="s">
        <v>26</v>
      </c>
      <c r="C12" s="46" t="s">
        <v>27</v>
      </c>
      <c r="D12" s="47">
        <v>5.5659999999999998</v>
      </c>
      <c r="E12" s="47">
        <v>8.2349999999999994</v>
      </c>
      <c r="F12" s="47">
        <v>2.669</v>
      </c>
      <c r="G12" s="19"/>
      <c r="H12" s="13">
        <f>G12*1.2</f>
        <v>0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</row>
    <row r="13" spans="1:252" s="4" customFormat="1" ht="15" customHeight="1" x14ac:dyDescent="0.25">
      <c r="A13" s="48" t="s">
        <v>28</v>
      </c>
      <c r="B13" s="52" t="s">
        <v>26</v>
      </c>
      <c r="C13" s="53" t="s">
        <v>29</v>
      </c>
      <c r="D13" s="51">
        <v>4.4630000000000001</v>
      </c>
      <c r="E13" s="52">
        <v>6.3140000000000001</v>
      </c>
      <c r="F13" s="51">
        <v>1.851</v>
      </c>
      <c r="G13" s="7"/>
      <c r="H13" s="33">
        <f t="shared" ref="H13:H21" si="1">G13*1.2</f>
        <v>0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</row>
    <row r="14" spans="1:252" s="4" customFormat="1" ht="15" customHeight="1" x14ac:dyDescent="0.25">
      <c r="A14" s="48" t="s">
        <v>30</v>
      </c>
      <c r="B14" s="52" t="s">
        <v>26</v>
      </c>
      <c r="C14" s="53" t="s">
        <v>31</v>
      </c>
      <c r="D14" s="51">
        <v>0</v>
      </c>
      <c r="E14" s="52">
        <v>0.746</v>
      </c>
      <c r="F14" s="51">
        <v>0.746</v>
      </c>
      <c r="G14" s="7"/>
      <c r="H14" s="33">
        <f t="shared" si="1"/>
        <v>0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</row>
    <row r="15" spans="1:252" s="4" customFormat="1" ht="15" customHeight="1" x14ac:dyDescent="0.25">
      <c r="A15" s="48" t="s">
        <v>32</v>
      </c>
      <c r="B15" s="52" t="s">
        <v>26</v>
      </c>
      <c r="C15" s="53" t="s">
        <v>33</v>
      </c>
      <c r="D15" s="51">
        <v>0</v>
      </c>
      <c r="E15" s="52">
        <v>3.552</v>
      </c>
      <c r="F15" s="51">
        <v>2.077</v>
      </c>
      <c r="G15" s="7"/>
      <c r="H15" s="33">
        <f t="shared" si="1"/>
        <v>0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</row>
    <row r="16" spans="1:252" s="4" customFormat="1" ht="15" customHeight="1" x14ac:dyDescent="0.25">
      <c r="A16" s="48" t="s">
        <v>34</v>
      </c>
      <c r="B16" s="49" t="s">
        <v>26</v>
      </c>
      <c r="C16" s="50" t="s">
        <v>35</v>
      </c>
      <c r="D16" s="51">
        <v>0</v>
      </c>
      <c r="E16" s="52">
        <v>0.747</v>
      </c>
      <c r="F16" s="51">
        <v>0.747</v>
      </c>
      <c r="G16" s="7"/>
      <c r="H16" s="33">
        <f t="shared" si="1"/>
        <v>0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</row>
    <row r="17" spans="1:251" s="4" customFormat="1" ht="15" customHeight="1" x14ac:dyDescent="0.25">
      <c r="A17" s="48" t="s">
        <v>36</v>
      </c>
      <c r="B17" s="49" t="s">
        <v>26</v>
      </c>
      <c r="C17" s="50" t="s">
        <v>37</v>
      </c>
      <c r="D17" s="51">
        <v>0</v>
      </c>
      <c r="E17" s="52">
        <v>0.33100000000000002</v>
      </c>
      <c r="F17" s="51">
        <v>0.33100000000000002</v>
      </c>
      <c r="G17" s="7"/>
      <c r="H17" s="33">
        <f t="shared" si="1"/>
        <v>0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</row>
    <row r="18" spans="1:251" s="4" customFormat="1" ht="15" customHeight="1" x14ac:dyDescent="0.25">
      <c r="A18" s="48" t="s">
        <v>38</v>
      </c>
      <c r="B18" s="49" t="s">
        <v>26</v>
      </c>
      <c r="C18" s="50" t="s">
        <v>39</v>
      </c>
      <c r="D18" s="51">
        <v>0</v>
      </c>
      <c r="E18" s="52">
        <v>0.29199999999999998</v>
      </c>
      <c r="F18" s="51">
        <v>0.29199999999999998</v>
      </c>
      <c r="G18" s="7"/>
      <c r="H18" s="33">
        <f t="shared" si="1"/>
        <v>0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</row>
    <row r="19" spans="1:251" s="4" customFormat="1" ht="15" customHeight="1" x14ac:dyDescent="0.25">
      <c r="A19" s="48" t="s">
        <v>40</v>
      </c>
      <c r="B19" s="49" t="s">
        <v>26</v>
      </c>
      <c r="C19" s="50" t="s">
        <v>41</v>
      </c>
      <c r="D19" s="51">
        <v>0</v>
      </c>
      <c r="E19" s="21">
        <v>0.2</v>
      </c>
      <c r="F19" s="51">
        <v>0.2</v>
      </c>
      <c r="G19" s="7"/>
      <c r="H19" s="33">
        <f t="shared" si="1"/>
        <v>0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</row>
    <row r="20" spans="1:251" s="4" customFormat="1" ht="15" customHeight="1" x14ac:dyDescent="0.25">
      <c r="A20" s="48" t="s">
        <v>42</v>
      </c>
      <c r="B20" s="49" t="s">
        <v>26</v>
      </c>
      <c r="C20" s="50" t="s">
        <v>43</v>
      </c>
      <c r="D20" s="51">
        <v>0</v>
      </c>
      <c r="E20" s="52">
        <v>0.13700000000000001</v>
      </c>
      <c r="F20" s="51">
        <v>0.13700000000000001</v>
      </c>
      <c r="G20" s="7"/>
      <c r="H20" s="33">
        <f t="shared" si="1"/>
        <v>0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</row>
    <row r="21" spans="1:251" s="4" customFormat="1" ht="15" customHeight="1" x14ac:dyDescent="0.25">
      <c r="A21" s="48" t="s">
        <v>44</v>
      </c>
      <c r="B21" s="49" t="s">
        <v>26</v>
      </c>
      <c r="C21" s="50" t="s">
        <v>45</v>
      </c>
      <c r="D21" s="51">
        <v>5.7000000000000002E-2</v>
      </c>
      <c r="E21" s="52">
        <v>0.82899999999999996</v>
      </c>
      <c r="F21" s="51">
        <v>0.77200000000000002</v>
      </c>
      <c r="G21" s="7"/>
      <c r="H21" s="33">
        <f t="shared" si="1"/>
        <v>0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</row>
    <row r="22" spans="1:251" s="4" customFormat="1" ht="15" customHeight="1" thickBot="1" x14ac:dyDescent="0.3">
      <c r="A22" s="20" t="s">
        <v>46</v>
      </c>
      <c r="B22" s="14"/>
      <c r="C22" s="15"/>
      <c r="D22" s="16"/>
      <c r="E22" s="17"/>
      <c r="F22" s="17">
        <f>SUM(F12:F21)</f>
        <v>9.8219999999999992</v>
      </c>
      <c r="G22" s="17">
        <f t="shared" ref="G22:H22" si="2">SUM(G12:G21)</f>
        <v>0</v>
      </c>
      <c r="H22" s="18">
        <f t="shared" si="2"/>
        <v>0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</row>
    <row r="23" spans="1:251" s="4" customFormat="1" ht="15" customHeight="1" x14ac:dyDescent="0.25">
      <c r="A23" s="36" t="s">
        <v>47</v>
      </c>
      <c r="B23" s="22" t="s">
        <v>48</v>
      </c>
      <c r="C23" s="23" t="s">
        <v>49</v>
      </c>
      <c r="D23" s="24">
        <v>1.07</v>
      </c>
      <c r="E23" s="24">
        <v>1.1200000000000001</v>
      </c>
      <c r="F23" s="24">
        <v>0.05</v>
      </c>
      <c r="G23" s="19"/>
      <c r="H23" s="13">
        <f>G23*1.2</f>
        <v>0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</row>
    <row r="24" spans="1:251" s="4" customFormat="1" ht="15" customHeight="1" x14ac:dyDescent="0.25">
      <c r="A24" s="34" t="s">
        <v>50</v>
      </c>
      <c r="B24" s="25" t="s">
        <v>48</v>
      </c>
      <c r="C24" s="26" t="s">
        <v>51</v>
      </c>
      <c r="D24" s="27">
        <v>47.7</v>
      </c>
      <c r="E24" s="27">
        <v>48.3</v>
      </c>
      <c r="F24" s="27">
        <v>0.6</v>
      </c>
      <c r="G24" s="7"/>
      <c r="H24" s="33">
        <f t="shared" ref="H24:H27" si="3">G24*1.2</f>
        <v>0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</row>
    <row r="25" spans="1:251" s="4" customFormat="1" ht="15" customHeight="1" x14ac:dyDescent="0.25">
      <c r="A25" s="34" t="s">
        <v>52</v>
      </c>
      <c r="B25" s="25" t="s">
        <v>48</v>
      </c>
      <c r="C25" s="26" t="s">
        <v>53</v>
      </c>
      <c r="D25" s="27">
        <v>45.95</v>
      </c>
      <c r="E25" s="27">
        <v>46.8</v>
      </c>
      <c r="F25" s="27">
        <v>0.85</v>
      </c>
      <c r="G25" s="7"/>
      <c r="H25" s="33">
        <f t="shared" si="3"/>
        <v>0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</row>
    <row r="26" spans="1:251" s="4" customFormat="1" ht="15" customHeight="1" x14ac:dyDescent="0.25">
      <c r="A26" s="34" t="s">
        <v>54</v>
      </c>
      <c r="B26" s="25" t="s">
        <v>48</v>
      </c>
      <c r="C26" s="26" t="s">
        <v>55</v>
      </c>
      <c r="D26" s="27">
        <v>29.7</v>
      </c>
      <c r="E26" s="27">
        <v>30.7</v>
      </c>
      <c r="F26" s="27">
        <v>1</v>
      </c>
      <c r="G26" s="7"/>
      <c r="H26" s="33">
        <f t="shared" si="3"/>
        <v>0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</row>
    <row r="27" spans="1:251" s="4" customFormat="1" ht="15" customHeight="1" x14ac:dyDescent="0.25">
      <c r="A27" s="34" t="s">
        <v>56</v>
      </c>
      <c r="B27" s="25" t="s">
        <v>48</v>
      </c>
      <c r="C27" s="26" t="s">
        <v>57</v>
      </c>
      <c r="D27" s="27">
        <v>51.45</v>
      </c>
      <c r="E27" s="27">
        <v>55.15</v>
      </c>
      <c r="F27" s="27">
        <v>3.7</v>
      </c>
      <c r="G27" s="7"/>
      <c r="H27" s="33">
        <f t="shared" si="3"/>
        <v>0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</row>
    <row r="28" spans="1:251" s="4" customFormat="1" ht="15" customHeight="1" thickBot="1" x14ac:dyDescent="0.3">
      <c r="A28" s="20" t="s">
        <v>58</v>
      </c>
      <c r="B28" s="14"/>
      <c r="C28" s="15"/>
      <c r="D28" s="16"/>
      <c r="E28" s="17"/>
      <c r="F28" s="17">
        <f>SUM(F23:F27)</f>
        <v>6.2</v>
      </c>
      <c r="G28" s="17">
        <f t="shared" ref="G28:H28" si="4">SUM(G23:G27)</f>
        <v>0</v>
      </c>
      <c r="H28" s="18">
        <f t="shared" si="4"/>
        <v>0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</row>
    <row r="29" spans="1:251" s="4" customFormat="1" ht="15" customHeight="1" x14ac:dyDescent="0.25">
      <c r="A29" s="37" t="s">
        <v>59</v>
      </c>
      <c r="B29" s="38" t="s">
        <v>60</v>
      </c>
      <c r="C29" s="39" t="s">
        <v>61</v>
      </c>
      <c r="D29" s="38">
        <v>9.6059999999999999</v>
      </c>
      <c r="E29" s="38">
        <v>14.185</v>
      </c>
      <c r="F29" s="40">
        <v>4.5789999999999997</v>
      </c>
      <c r="G29" s="19"/>
      <c r="H29" s="13">
        <f>G29*1.2</f>
        <v>0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</row>
    <row r="30" spans="1:251" s="4" customFormat="1" ht="15" customHeight="1" x14ac:dyDescent="0.25">
      <c r="A30" s="35" t="s">
        <v>62</v>
      </c>
      <c r="B30" s="28" t="s">
        <v>60</v>
      </c>
      <c r="C30" s="29" t="s">
        <v>63</v>
      </c>
      <c r="D30" s="28">
        <v>7.3490000000000002</v>
      </c>
      <c r="E30" s="28">
        <v>9.9719999999999995</v>
      </c>
      <c r="F30" s="31">
        <v>2.6230000000000002</v>
      </c>
      <c r="G30" s="7"/>
      <c r="H30" s="33">
        <f>G30*1.2</f>
        <v>0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</row>
    <row r="31" spans="1:251" s="4" customFormat="1" ht="15" customHeight="1" thickBot="1" x14ac:dyDescent="0.3">
      <c r="A31" s="20" t="s">
        <v>64</v>
      </c>
      <c r="B31" s="14"/>
      <c r="C31" s="15"/>
      <c r="D31" s="16"/>
      <c r="E31" s="17"/>
      <c r="F31" s="17">
        <f>SUM(F29:F30)</f>
        <v>7.202</v>
      </c>
      <c r="G31" s="17">
        <f t="shared" ref="G31:H31" si="5">SUM(G29:G30)</f>
        <v>0</v>
      </c>
      <c r="H31" s="18">
        <f t="shared" si="5"/>
        <v>0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</row>
    <row r="32" spans="1:251" s="4" customFormat="1" ht="15" customHeight="1" x14ac:dyDescent="0.25">
      <c r="A32" s="36" t="s">
        <v>65</v>
      </c>
      <c r="B32" s="22" t="s">
        <v>66</v>
      </c>
      <c r="C32" s="30" t="s">
        <v>67</v>
      </c>
      <c r="D32" s="22">
        <v>4.9749999999999996</v>
      </c>
      <c r="E32" s="22">
        <v>11.065</v>
      </c>
      <c r="F32" s="24">
        <v>4.4450000000000003</v>
      </c>
      <c r="G32" s="19"/>
      <c r="H32" s="13">
        <f>G32*1.2</f>
        <v>0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</row>
    <row r="33" spans="1:251" s="4" customFormat="1" ht="15" customHeight="1" x14ac:dyDescent="0.25">
      <c r="A33" s="34" t="s">
        <v>68</v>
      </c>
      <c r="B33" s="25" t="s">
        <v>66</v>
      </c>
      <c r="C33" s="32" t="s">
        <v>69</v>
      </c>
      <c r="D33" s="25">
        <v>1.296</v>
      </c>
      <c r="E33" s="27">
        <v>4.0199999999999996</v>
      </c>
      <c r="F33" s="27">
        <v>2.7240000000000002</v>
      </c>
      <c r="G33" s="7"/>
      <c r="H33" s="33">
        <f>G33*1.2</f>
        <v>0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</row>
    <row r="34" spans="1:251" s="4" customFormat="1" ht="15" customHeight="1" x14ac:dyDescent="0.25">
      <c r="A34" s="34" t="s">
        <v>70</v>
      </c>
      <c r="B34" s="25" t="s">
        <v>66</v>
      </c>
      <c r="C34" s="32" t="s">
        <v>71</v>
      </c>
      <c r="D34" s="27">
        <v>0</v>
      </c>
      <c r="E34" s="25">
        <v>0.76100000000000001</v>
      </c>
      <c r="F34" s="27">
        <v>0.76100000000000001</v>
      </c>
      <c r="G34" s="7"/>
      <c r="H34" s="33">
        <f>G34*1.2</f>
        <v>0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</row>
    <row r="35" spans="1:251" s="4" customFormat="1" ht="15" customHeight="1" thickBot="1" x14ac:dyDescent="0.3">
      <c r="A35" s="20" t="s">
        <v>72</v>
      </c>
      <c r="B35" s="14"/>
      <c r="C35" s="15"/>
      <c r="D35" s="16"/>
      <c r="E35" s="17"/>
      <c r="F35" s="17">
        <f>SUM(F32:F34)</f>
        <v>7.9300000000000006</v>
      </c>
      <c r="G35" s="17">
        <f t="shared" ref="G35:H35" si="6">SUM(G32:G34)</f>
        <v>0</v>
      </c>
      <c r="H35" s="18">
        <f t="shared" si="6"/>
        <v>0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</row>
    <row r="36" spans="1:251" s="4" customFormat="1" ht="15" customHeight="1" x14ac:dyDescent="0.25">
      <c r="A36" s="54" t="s">
        <v>73</v>
      </c>
      <c r="B36" s="55" t="s">
        <v>74</v>
      </c>
      <c r="C36" s="56" t="s">
        <v>75</v>
      </c>
      <c r="D36" s="57">
        <v>0</v>
      </c>
      <c r="E36" s="57">
        <v>13.5</v>
      </c>
      <c r="F36" s="57">
        <v>4.9550000000000001</v>
      </c>
      <c r="G36" s="19"/>
      <c r="H36" s="13">
        <f>G36*1.2</f>
        <v>0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</row>
    <row r="37" spans="1:251" s="4" customFormat="1" ht="15" customHeight="1" x14ac:dyDescent="0.25">
      <c r="A37" s="48" t="s">
        <v>76</v>
      </c>
      <c r="B37" s="52" t="s">
        <v>74</v>
      </c>
      <c r="C37" s="53" t="s">
        <v>77</v>
      </c>
      <c r="D37" s="51">
        <v>0.52500000000000002</v>
      </c>
      <c r="E37" s="52">
        <v>10.464</v>
      </c>
      <c r="F37" s="51">
        <v>5.7750000000000004</v>
      </c>
      <c r="G37" s="7"/>
      <c r="H37" s="33">
        <f>G37*1.2</f>
        <v>0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</row>
    <row r="38" spans="1:251" s="4" customFormat="1" ht="15" customHeight="1" x14ac:dyDescent="0.25">
      <c r="A38" s="48" t="s">
        <v>78</v>
      </c>
      <c r="B38" s="52" t="s">
        <v>74</v>
      </c>
      <c r="C38" s="53" t="s">
        <v>79</v>
      </c>
      <c r="D38" s="51">
        <v>3.1E-2</v>
      </c>
      <c r="E38" s="52">
        <v>3.9489999999999998</v>
      </c>
      <c r="F38" s="51">
        <v>0.66300000000000003</v>
      </c>
      <c r="G38" s="7"/>
      <c r="H38" s="33">
        <f>G38*1.2</f>
        <v>0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</row>
    <row r="39" spans="1:251" s="4" customFormat="1" ht="15" customHeight="1" thickBot="1" x14ac:dyDescent="0.3">
      <c r="A39" s="20" t="s">
        <v>80</v>
      </c>
      <c r="B39" s="14"/>
      <c r="C39" s="15"/>
      <c r="D39" s="16"/>
      <c r="E39" s="17"/>
      <c r="F39" s="17">
        <f>SUM(F36:F38)</f>
        <v>11.393000000000001</v>
      </c>
      <c r="G39" s="17">
        <f t="shared" ref="G39:H39" si="7">SUM(G36:G38)</f>
        <v>0</v>
      </c>
      <c r="H39" s="18">
        <f t="shared" si="7"/>
        <v>0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</row>
    <row r="40" spans="1:251" s="4" customFormat="1" ht="22.15" customHeight="1" thickBot="1" x14ac:dyDescent="0.3">
      <c r="A40" s="41"/>
      <c r="B40" s="42"/>
      <c r="C40" s="43" t="s">
        <v>6</v>
      </c>
      <c r="D40" s="42"/>
      <c r="E40" s="42"/>
      <c r="F40" s="60">
        <f>SUM(F11,F22,F28,F31,F35,F39)</f>
        <v>55.305</v>
      </c>
      <c r="G40" s="60">
        <f t="shared" ref="G40:H40" si="8">SUM(G11,G22,G28,G31,G35,G39)</f>
        <v>0</v>
      </c>
      <c r="H40" s="60">
        <f t="shared" si="8"/>
        <v>0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</row>
  </sheetData>
  <mergeCells count="1">
    <mergeCell ref="A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Mesiariková Ivana</dc:creator>
  <cp:lastModifiedBy>Mesiariková Ivana</cp:lastModifiedBy>
  <dcterms:created xsi:type="dcterms:W3CDTF">2020-02-17T09:14:12Z</dcterms:created>
  <dcterms:modified xsi:type="dcterms:W3CDTF">2020-02-20T09:50:16Z</dcterms:modified>
</cp:coreProperties>
</file>